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7901b18e3d3897/Documents/Project/09_Documents/Writing/454_website/"/>
    </mc:Choice>
  </mc:AlternateContent>
  <xr:revisionPtr revIDLastSave="58" documentId="8_{D1D98AC1-A02E-44C0-83F9-69CC6AE35DB5}" xr6:coauthVersionLast="47" xr6:coauthVersionMax="47" xr10:uidLastSave="{F804EE99-2B47-4C8F-B9AA-515B610F35C1}"/>
  <bookViews>
    <workbookView xWindow="-28920" yWindow="-5730" windowWidth="29040" windowHeight="15720" xr2:uid="{575FEFDF-928D-4B4F-8C48-7D89258D1953}"/>
  </bookViews>
  <sheets>
    <sheet name="OP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H11" i="7" s="1"/>
  <c r="H7" i="7" l="1"/>
  <c r="H8" i="7"/>
  <c r="H10" i="7"/>
  <c r="H9" i="7"/>
</calcChain>
</file>

<file path=xl/sharedStrings.xml><?xml version="1.0" encoding="utf-8"?>
<sst xmlns="http://schemas.openxmlformats.org/spreadsheetml/2006/main" count="37" uniqueCount="26">
  <si>
    <t>DTT</t>
  </si>
  <si>
    <t>PEG8000</t>
  </si>
  <si>
    <t>Component</t>
  </si>
  <si>
    <t>[Stock]</t>
  </si>
  <si>
    <t>mL</t>
  </si>
  <si>
    <t>mg</t>
  </si>
  <si>
    <t>g/mol</t>
  </si>
  <si>
    <t>[Final]</t>
  </si>
  <si>
    <t>Total</t>
  </si>
  <si>
    <t>mM</t>
  </si>
  <si>
    <t>%</t>
  </si>
  <si>
    <t>MgSO4</t>
  </si>
  <si>
    <t>TMAC</t>
  </si>
  <si>
    <t>x</t>
  </si>
  <si>
    <t>OPB008</t>
  </si>
  <si>
    <t>Lot#</t>
  </si>
  <si>
    <t>1M NaOH</t>
  </si>
  <si>
    <t>Date</t>
  </si>
  <si>
    <t>Scientist</t>
  </si>
  <si>
    <t>Lot</t>
  </si>
  <si>
    <t>Note</t>
  </si>
  <si>
    <t>Total Volume</t>
  </si>
  <si>
    <r>
      <t>Final pH at 25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</si>
  <si>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Water</t>
  </si>
  <si>
    <t>10xThermoPol Buffer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</si>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</sst>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7FFA-FDD7-445D-8F5B-9884884F435D}">
  <dimension ref="A1:I18"/>
  <sheetViews>
    <sheetView tabSelected="1" zoomScale="85" zoomScaleNormal="85" workbookViewId="0">
      <selection activeCell="M35" sqref="M35"/>
    </sheetView>
  </sheetViews>
  <sheetFormatPr defaultRowHeight="14.4" x14ac:dyDescent="0.3"/>
  <cols>
    <col min="1" max="1" width="12.77734375" customWidth="1"/>
    <col min="2" max="2" width="19.5546875" customWidth="1"/>
    <col min="3" max="3" width="16.21875" customWidth="1"/>
    <col min="4" max="4" width="8.44140625" customWidth="1"/>
    <col min="5" max="5" width="8.21875" customWidth="1"/>
    <col min="6" max="6" width="9" customWidth="1"/>
    <col min="7" max="7" width="7.88671875" customWidth="1"/>
    <col min="8" max="11" width="9" customWidth="1"/>
    <col min="12" max="12" width="3.21875" customWidth="1"/>
    <col min="13" max="13" width="7.5546875" customWidth="1"/>
    <col min="14" max="14" width="11.21875" customWidth="1"/>
    <col min="15" max="15" width="5.109375" customWidth="1"/>
    <col min="16" max="16" width="4.33203125" customWidth="1"/>
    <col min="17" max="17" width="4" customWidth="1"/>
    <col min="18" max="18" width="8.44140625" customWidth="1"/>
    <col min="19" max="19" width="11.6640625" customWidth="1"/>
    <col min="20" max="20" width="5.77734375" customWidth="1"/>
    <col min="21" max="21" width="6.44140625" customWidth="1"/>
    <col min="22" max="22" width="7.44140625" customWidth="1"/>
    <col min="23" max="23" width="6.44140625" customWidth="1"/>
    <col min="24" max="24" width="6.88671875" customWidth="1"/>
    <col min="25" max="25" width="4.21875" customWidth="1"/>
    <col min="26" max="26" width="3.44140625" customWidth="1"/>
    <col min="27" max="27" width="7.6640625" customWidth="1"/>
    <col min="28" max="28" width="12" customWidth="1"/>
    <col min="29" max="29" width="5.6640625" customWidth="1"/>
    <col min="30" max="30" width="4.6640625" customWidth="1"/>
    <col min="31" max="31" width="7.33203125" customWidth="1"/>
    <col min="32" max="32" width="5.88671875" customWidth="1"/>
    <col min="33" max="33" width="7.33203125" customWidth="1"/>
    <col min="34" max="34" width="3.77734375" customWidth="1"/>
    <col min="35" max="35" width="2.77734375" customWidth="1"/>
    <col min="36" max="36" width="8.109375" customWidth="1"/>
    <col min="37" max="37" width="11.109375" customWidth="1"/>
    <col min="38" max="38" width="6.44140625" customWidth="1"/>
    <col min="39" max="39" width="6.21875" customWidth="1"/>
    <col min="40" max="40" width="7.6640625" customWidth="1"/>
    <col min="41" max="41" width="6.5546875" customWidth="1"/>
    <col min="42" max="42" width="7.88671875" customWidth="1"/>
    <col min="43" max="43" width="4.6640625" customWidth="1"/>
    <col min="45" max="45" width="8.109375" customWidth="1"/>
    <col min="46" max="46" width="11.33203125" customWidth="1"/>
    <col min="47" max="47" width="6.109375" customWidth="1"/>
    <col min="48" max="48" width="6.33203125" customWidth="1"/>
    <col min="49" max="49" width="7.109375" customWidth="1"/>
    <col min="50" max="50" width="6" customWidth="1"/>
    <col min="52" max="52" width="5.109375" customWidth="1"/>
    <col min="53" max="53" width="4.33203125" customWidth="1"/>
    <col min="55" max="55" width="10.88671875" customWidth="1"/>
    <col min="56" max="56" width="7" customWidth="1"/>
    <col min="64" max="64" width="11.21875" customWidth="1"/>
    <col min="72" max="72" width="7.6640625" customWidth="1"/>
    <col min="73" max="73" width="11.88671875" customWidth="1"/>
  </cols>
  <sheetData>
    <row r="1" spans="1:9" x14ac:dyDescent="0.3">
      <c r="A1" s="1" t="s">
        <v>17</v>
      </c>
    </row>
    <row r="2" spans="1:9" x14ac:dyDescent="0.3">
      <c r="A2" s="1" t="s">
        <v>18</v>
      </c>
    </row>
    <row r="4" spans="1:9" x14ac:dyDescent="0.3">
      <c r="A4" s="1" t="s">
        <v>21</v>
      </c>
      <c r="B4">
        <v>100</v>
      </c>
      <c r="C4" t="s">
        <v>4</v>
      </c>
    </row>
    <row r="6" spans="1:9" x14ac:dyDescent="0.3">
      <c r="A6" s="13" t="s">
        <v>14</v>
      </c>
      <c r="B6" s="14" t="s">
        <v>2</v>
      </c>
      <c r="C6" s="9" t="s">
        <v>15</v>
      </c>
      <c r="D6" s="11" t="s">
        <v>7</v>
      </c>
      <c r="E6" s="12"/>
      <c r="F6" s="11" t="s">
        <v>3</v>
      </c>
      <c r="G6" s="12"/>
      <c r="H6" s="14" t="s">
        <v>25</v>
      </c>
      <c r="I6" s="14"/>
    </row>
    <row r="7" spans="1:9" x14ac:dyDescent="0.3">
      <c r="A7" s="7">
        <v>1</v>
      </c>
      <c r="B7" s="3" t="s">
        <v>24</v>
      </c>
      <c r="C7" s="3"/>
      <c r="D7" s="8">
        <v>1</v>
      </c>
      <c r="E7" s="5" t="s">
        <v>13</v>
      </c>
      <c r="F7" s="8">
        <v>10</v>
      </c>
      <c r="G7" s="3" t="s">
        <v>13</v>
      </c>
      <c r="H7" s="4">
        <f>H15*D7/F7</f>
        <v>10</v>
      </c>
      <c r="I7" s="3" t="s">
        <v>4</v>
      </c>
    </row>
    <row r="8" spans="1:9" x14ac:dyDescent="0.3">
      <c r="A8" s="7">
        <v>2</v>
      </c>
      <c r="B8" s="3" t="s">
        <v>11</v>
      </c>
      <c r="C8" s="3"/>
      <c r="D8" s="8">
        <v>6</v>
      </c>
      <c r="E8" s="6" t="s">
        <v>9</v>
      </c>
      <c r="F8" s="8">
        <v>100</v>
      </c>
      <c r="G8" s="3" t="s">
        <v>9</v>
      </c>
      <c r="H8" s="4">
        <f>H15*D8/F8</f>
        <v>6</v>
      </c>
      <c r="I8" s="3" t="s">
        <v>4</v>
      </c>
    </row>
    <row r="9" spans="1:9" x14ac:dyDescent="0.3">
      <c r="A9" s="7">
        <v>3</v>
      </c>
      <c r="B9" s="3" t="s">
        <v>1</v>
      </c>
      <c r="C9" s="3"/>
      <c r="D9" s="8">
        <v>1</v>
      </c>
      <c r="E9" s="3" t="s">
        <v>10</v>
      </c>
      <c r="F9" s="8">
        <v>50</v>
      </c>
      <c r="G9" s="3" t="s">
        <v>10</v>
      </c>
      <c r="H9" s="4">
        <f>H15*D9/F9</f>
        <v>2</v>
      </c>
      <c r="I9" s="3" t="s">
        <v>4</v>
      </c>
    </row>
    <row r="10" spans="1:9" x14ac:dyDescent="0.3">
      <c r="A10" s="7">
        <v>4</v>
      </c>
      <c r="B10" s="3" t="s">
        <v>12</v>
      </c>
      <c r="C10" s="3"/>
      <c r="D10" s="8">
        <v>40</v>
      </c>
      <c r="E10" s="6" t="s">
        <v>9</v>
      </c>
      <c r="F10" s="8">
        <v>5000</v>
      </c>
      <c r="G10" s="3" t="s">
        <v>9</v>
      </c>
      <c r="H10" s="4">
        <f>H15*D10/F10</f>
        <v>0.8</v>
      </c>
      <c r="I10" s="3" t="s">
        <v>4</v>
      </c>
    </row>
    <row r="11" spans="1:9" x14ac:dyDescent="0.3">
      <c r="A11" s="7">
        <v>5</v>
      </c>
      <c r="B11" s="3" t="s">
        <v>0</v>
      </c>
      <c r="C11" s="3"/>
      <c r="D11" s="8">
        <v>50</v>
      </c>
      <c r="E11" s="6" t="s">
        <v>9</v>
      </c>
      <c r="F11" s="8">
        <v>154.30000000000001</v>
      </c>
      <c r="G11" s="3" t="s">
        <v>6</v>
      </c>
      <c r="H11" s="4">
        <f>H15*D11*F11/1000</f>
        <v>771.5</v>
      </c>
      <c r="I11" s="3" t="s">
        <v>5</v>
      </c>
    </row>
    <row r="12" spans="1:9" x14ac:dyDescent="0.3">
      <c r="A12" s="7">
        <v>6</v>
      </c>
      <c r="B12" s="3" t="s">
        <v>23</v>
      </c>
      <c r="C12" s="3"/>
      <c r="D12" s="6"/>
      <c r="E12" s="6"/>
      <c r="F12" s="3"/>
      <c r="G12" s="3"/>
      <c r="H12" s="4"/>
      <c r="I12" s="3"/>
    </row>
    <row r="13" spans="1:9" x14ac:dyDescent="0.3">
      <c r="A13" s="7">
        <v>7</v>
      </c>
      <c r="B13" s="3" t="s">
        <v>16</v>
      </c>
      <c r="C13" s="3"/>
      <c r="D13" s="3"/>
      <c r="E13" s="3"/>
      <c r="F13" s="3"/>
      <c r="G13" s="3"/>
      <c r="H13" s="3"/>
      <c r="I13" s="3"/>
    </row>
    <row r="14" spans="1:9" x14ac:dyDescent="0.3">
      <c r="A14" s="7"/>
      <c r="B14" s="3" t="s">
        <v>22</v>
      </c>
      <c r="C14" s="3"/>
      <c r="D14" s="3">
        <v>8.8000000000000007</v>
      </c>
      <c r="E14" s="3"/>
      <c r="F14" s="3"/>
      <c r="G14" s="3"/>
      <c r="H14" s="3"/>
      <c r="I14" s="3"/>
    </row>
    <row r="15" spans="1:9" x14ac:dyDescent="0.3">
      <c r="A15" s="3"/>
      <c r="B15" s="2" t="s">
        <v>8</v>
      </c>
      <c r="C15" s="2"/>
      <c r="D15" s="2"/>
      <c r="E15" s="2"/>
      <c r="F15" s="2"/>
      <c r="G15" s="2"/>
      <c r="H15" s="10">
        <f>B4</f>
        <v>100</v>
      </c>
      <c r="I15" s="2" t="s">
        <v>4</v>
      </c>
    </row>
    <row r="17" spans="1:1" x14ac:dyDescent="0.3">
      <c r="A17" s="1" t="s">
        <v>19</v>
      </c>
    </row>
    <row r="18" spans="1:1" x14ac:dyDescent="0.3">
      <c r="A18" s="1" t="s">
        <v>20</v>
      </c>
    </row>
  </sheetData>
  <mergeCells count="2">
    <mergeCell ref="D6:E6"/>
    <mergeCell ref="F6:G6"/>
  </mergeCells>
  <phoneticPr fontId="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OPB</vt:lpstr>
    </vt:vector>
  </TitlesOfParts>
  <Company>Merck KGaA Darmstadt Germany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Jinchun Wang</dc:creator>
  <cp:lastModifiedBy>Jinchun Wang</cp:lastModifiedBy>
  <cp:lastPrinted>2023-09-17T13:06:36Z</cp:lastPrinted>
  <dcterms:created xsi:type="dcterms:W3CDTF">2022-10-12T18:00:06Z</dcterms:created>
  <dcterms:modified xsi:type="dcterms:W3CDTF">2023-12-28T15:17:59Z</dcterms:modified>
</cp:coreProperties>
</file>